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февраль 2025" sheetId="1" r:id="rId1"/>
  </sheets>
  <calcPr calcId="125725"/>
</workbook>
</file>

<file path=xl/calcChain.xml><?xml version="1.0" encoding="utf-8"?>
<calcChain xmlns="http://schemas.openxmlformats.org/spreadsheetml/2006/main">
  <c r="T26" i="1"/>
  <c r="T41"/>
  <c r="T23"/>
  <c r="T22"/>
  <c r="T38" l="1"/>
  <c r="T21" l="1"/>
  <c r="T20"/>
  <c r="T25"/>
  <c r="T2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<sst xmlns="http://schemas.openxmlformats.org/spreadsheetml/2006/main" count="104" uniqueCount="87">
  <si>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</si>
  <si>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</si>
  <si>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</si>
  <si>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</si>
  <si>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</si>
  <si>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</si>
  <si>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</si>
  <si>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</si>
  <si>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</si>
  <si>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</si>
  <si>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</si>
  <si>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</si>
  <si>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</si>
  <si>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</si>
  <si>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</si>
  <si>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</si>
  <si>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</si>
  <si>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</si>
  <si>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</si>
  <si>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</si>
  <si>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</si>
  <si>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</si>
  <si>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</si>
  <si>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</si>
  <si>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</si>
  <si>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</si>
  <si>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</si>
  <si>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</si>
  <si>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</si>
  <si>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</si>
  <si>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</si>
  <si>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</si>
  <si>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</si>
  <si>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</si>
  <si>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</si>
  <si>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</si>
  <si>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</si>
  <si>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</si>
  <si>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</si>
  <si>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</si>
  <si>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</si>
  <si>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</si>
  <si>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</si>
  <si>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</si>
  <si>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</si>
  <si>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</si>
  <si>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</si>
  <si>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</si>
  <si>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</si>
  <si>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</si>
  <si>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</si>
  <si>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</si>
  <si>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</si>
  <si>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</si>
  <si>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объявление в газете</t>
  </si>
  <si>
    <t>см2</t>
  </si>
  <si>
    <t>Омская правда Редакция газеты БУОО</t>
  </si>
  <si>
    <t>-</t>
  </si>
  <si>
    <t>ЦАСЭО АО ЧС</t>
  </si>
  <si>
    <t>оказание услуг по поддержанию в постоянной готовности сил и средств к реагированию на ЧС</t>
  </si>
  <si>
    <t>ООО "ПЛАЗМА"</t>
  </si>
  <si>
    <t>ООО Ирина-Сервис</t>
  </si>
  <si>
    <t>шт</t>
  </si>
  <si>
    <t>услуги по сопровождению ЭПС</t>
  </si>
  <si>
    <t>ООО АПИ Гарант-Омск</t>
  </si>
  <si>
    <t>За услуги по техническому сопровождению аппаратных средств и ПО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</si>
  <si>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февраль 2025 г.</t>
    </r>
  </si>
  <si>
    <t>ПП 55 от 05.02.2025</t>
  </si>
  <si>
    <t>ПП 54 от 05.02.2025</t>
  </si>
  <si>
    <t>ТО газопроводов</t>
  </si>
  <si>
    <t>ПП 53 от 05.02.2025</t>
  </si>
  <si>
    <t>вода</t>
  </si>
  <si>
    <t>бут.</t>
  </si>
  <si>
    <t>ООО Агропром</t>
  </si>
  <si>
    <t>ПП 65 от 12.02.2025</t>
  </si>
  <si>
    <t>АО РСИЦ</t>
  </si>
  <si>
    <t>ПП 64 от 12.02.2025</t>
  </si>
  <si>
    <t>ПП 66 от 12.02.2025</t>
  </si>
  <si>
    <t>ООО "СТСК"</t>
  </si>
  <si>
    <t>ПП 84 от 18.02.2025</t>
  </si>
  <si>
    <t>ПП 94 от 26.02.2025</t>
  </si>
  <si>
    <t>Оплата за услуги по договору 1304371/NIК- D</t>
  </si>
  <si>
    <t>ПП 93 от 26.02.2025</t>
  </si>
  <si>
    <t>ПП 92 от 26.02.2025</t>
  </si>
  <si>
    <t>госпошлина</t>
  </si>
  <si>
    <t>Казначейство России (ФНС России)</t>
  </si>
  <si>
    <t>ПП 86 от 26.02.2025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</si>
</sst>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tabSelected="1" topLeftCell="A16" zoomScaleNormal="100" workbookViewId="0">
      <selection activeCell="V39" sqref="V39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53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2" t="s">
        <v>5</v>
      </c>
      <c r="B11" s="42" t="s">
        <v>6</v>
      </c>
      <c r="C11" s="42" t="s">
        <v>7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 t="s">
        <v>8</v>
      </c>
      <c r="Q11" s="42" t="s">
        <v>9</v>
      </c>
      <c r="R11" s="42" t="s">
        <v>10</v>
      </c>
      <c r="S11" s="42" t="s">
        <v>11</v>
      </c>
      <c r="T11" s="43" t="s">
        <v>12</v>
      </c>
      <c r="U11" s="42" t="s">
        <v>13</v>
      </c>
      <c r="V11" s="42" t="s">
        <v>14</v>
      </c>
    </row>
    <row r="12" spans="1:22">
      <c r="A12" s="42"/>
      <c r="B12" s="42"/>
      <c r="C12" s="42" t="s">
        <v>15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 t="s">
        <v>16</v>
      </c>
      <c r="O12" s="42"/>
      <c r="P12" s="42"/>
      <c r="Q12" s="42"/>
      <c r="R12" s="42"/>
      <c r="S12" s="42"/>
      <c r="T12" s="43"/>
      <c r="U12" s="42"/>
      <c r="V12" s="42"/>
    </row>
    <row r="13" spans="1:22">
      <c r="A13" s="42"/>
      <c r="B13" s="42"/>
      <c r="C13" s="42" t="s">
        <v>17</v>
      </c>
      <c r="D13" s="42"/>
      <c r="E13" s="42"/>
      <c r="F13" s="42"/>
      <c r="G13" s="42"/>
      <c r="H13" s="42"/>
      <c r="I13" s="42"/>
      <c r="J13" s="42"/>
      <c r="K13" s="42"/>
      <c r="L13" s="42"/>
      <c r="M13" s="42" t="s">
        <v>18</v>
      </c>
      <c r="N13" s="42"/>
      <c r="O13" s="42"/>
      <c r="P13" s="42"/>
      <c r="Q13" s="42"/>
      <c r="R13" s="42"/>
      <c r="S13" s="42"/>
      <c r="T13" s="43"/>
      <c r="U13" s="42"/>
      <c r="V13" s="42"/>
    </row>
    <row r="14" spans="1:22">
      <c r="A14" s="42"/>
      <c r="B14" s="42"/>
      <c r="C14" s="42" t="s">
        <v>19</v>
      </c>
      <c r="D14" s="42"/>
      <c r="E14" s="42"/>
      <c r="F14" s="42" t="s">
        <v>20</v>
      </c>
      <c r="G14" s="42"/>
      <c r="H14" s="42"/>
      <c r="I14" s="42" t="s">
        <v>21</v>
      </c>
      <c r="J14" s="42"/>
      <c r="K14" s="42" t="s">
        <v>22</v>
      </c>
      <c r="L14" s="42"/>
      <c r="M14" s="42"/>
      <c r="N14" s="42" t="s">
        <v>23</v>
      </c>
      <c r="O14" s="42" t="s">
        <v>24</v>
      </c>
      <c r="P14" s="42"/>
      <c r="Q14" s="42"/>
      <c r="R14" s="42"/>
      <c r="S14" s="42"/>
      <c r="T14" s="43"/>
      <c r="U14" s="42"/>
      <c r="V14" s="42"/>
    </row>
    <row r="15" spans="1:22" ht="63.75">
      <c r="A15" s="42"/>
      <c r="B15" s="42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2"/>
      <c r="N15" s="42"/>
      <c r="O15" s="42"/>
      <c r="P15" s="42"/>
      <c r="Q15" s="42"/>
      <c r="R15" s="42"/>
      <c r="S15" s="42"/>
      <c r="T15" s="43"/>
      <c r="U15" s="42"/>
      <c r="V15" s="42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3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4"/>
      <c r="O19" s="6"/>
      <c r="P19" s="6"/>
      <c r="Q19" s="6"/>
      <c r="R19" s="6"/>
      <c r="S19" s="6"/>
      <c r="T19" s="6"/>
      <c r="U19" s="6"/>
      <c r="V19" s="6"/>
    </row>
    <row r="20" spans="1:22" s="1" customFormat="1" ht="51">
      <c r="A20" s="17">
        <v>2</v>
      </c>
      <c r="B20" s="33">
        <v>45693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24" t="s">
        <v>36</v>
      </c>
      <c r="O20" s="39"/>
      <c r="P20" s="26" t="s">
        <v>65</v>
      </c>
      <c r="Q20" s="20">
        <v>6</v>
      </c>
      <c r="R20" s="20" t="s">
        <v>62</v>
      </c>
      <c r="S20" s="22">
        <v>1</v>
      </c>
      <c r="T20" s="14">
        <f>6*98%</f>
        <v>5.88</v>
      </c>
      <c r="U20" s="11" t="s">
        <v>61</v>
      </c>
      <c r="V20" s="17" t="s">
        <v>67</v>
      </c>
    </row>
    <row r="21" spans="1:22" s="1" customFormat="1">
      <c r="A21" s="17">
        <v>3</v>
      </c>
      <c r="B21" s="33">
        <v>45693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4" t="s">
        <v>36</v>
      </c>
      <c r="O21" s="34"/>
      <c r="P21" s="26" t="s">
        <v>49</v>
      </c>
      <c r="Q21" s="20">
        <v>0.82299999999999995</v>
      </c>
      <c r="R21" s="18" t="s">
        <v>50</v>
      </c>
      <c r="S21" s="20">
        <v>76.3</v>
      </c>
      <c r="T21" s="14">
        <f>98.778*98%</f>
        <v>96.802440000000004</v>
      </c>
      <c r="U21" s="11" t="s">
        <v>51</v>
      </c>
      <c r="V21" s="17" t="s">
        <v>68</v>
      </c>
    </row>
    <row r="22" spans="1:22" s="1" customFormat="1">
      <c r="A22" s="17">
        <v>4</v>
      </c>
      <c r="B22" s="33">
        <v>45701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18" t="s">
        <v>36</v>
      </c>
      <c r="O22" s="41"/>
      <c r="P22" s="11" t="s">
        <v>71</v>
      </c>
      <c r="Q22" s="20">
        <v>0.15</v>
      </c>
      <c r="R22" s="18" t="s">
        <v>72</v>
      </c>
      <c r="S22" s="22">
        <v>5</v>
      </c>
      <c r="T22" s="14">
        <f>0.75*98%</f>
        <v>0.73499999999999999</v>
      </c>
      <c r="U22" s="44" t="s">
        <v>73</v>
      </c>
      <c r="V22" s="17" t="s">
        <v>74</v>
      </c>
    </row>
    <row r="23" spans="1:22" s="1" customFormat="1" ht="25.5">
      <c r="A23" s="17">
        <v>5</v>
      </c>
      <c r="B23" s="33">
        <v>45701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4" t="s">
        <v>36</v>
      </c>
      <c r="O23" s="40"/>
      <c r="P23" s="26" t="s">
        <v>81</v>
      </c>
      <c r="Q23" s="20" t="s">
        <v>57</v>
      </c>
      <c r="R23" s="20" t="s">
        <v>57</v>
      </c>
      <c r="S23" s="20" t="s">
        <v>57</v>
      </c>
      <c r="T23" s="14">
        <f>6.491*98%</f>
        <v>6.3611799999999992</v>
      </c>
      <c r="U23" s="11" t="s">
        <v>75</v>
      </c>
      <c r="V23" s="17" t="s">
        <v>76</v>
      </c>
    </row>
    <row r="24" spans="1:22" s="1" customFormat="1" ht="25.5">
      <c r="A24" s="17">
        <v>6</v>
      </c>
      <c r="B24" s="33">
        <v>45701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18" t="s">
        <v>36</v>
      </c>
      <c r="O24" s="38"/>
      <c r="P24" s="26" t="s">
        <v>63</v>
      </c>
      <c r="Q24" s="20">
        <v>15.5</v>
      </c>
      <c r="R24" s="18" t="s">
        <v>47</v>
      </c>
      <c r="S24" s="22">
        <v>1</v>
      </c>
      <c r="T24" s="14">
        <f>Q24*S24*98%</f>
        <v>15.19</v>
      </c>
      <c r="U24" s="11" t="s">
        <v>64</v>
      </c>
      <c r="V24" s="17" t="s">
        <v>77</v>
      </c>
    </row>
    <row r="25" spans="1:22" s="1" customFormat="1" ht="25.5">
      <c r="A25" s="17">
        <v>7</v>
      </c>
      <c r="B25" s="33">
        <v>45715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18" t="s">
        <v>36</v>
      </c>
      <c r="O25" s="37"/>
      <c r="P25" s="10" t="s">
        <v>54</v>
      </c>
      <c r="Q25" s="20">
        <v>3.3000000000000002E-2</v>
      </c>
      <c r="R25" s="18" t="s">
        <v>55</v>
      </c>
      <c r="S25" s="22">
        <v>20</v>
      </c>
      <c r="T25" s="14">
        <f>0.72*98%</f>
        <v>0.7056</v>
      </c>
      <c r="U25" s="7" t="s">
        <v>56</v>
      </c>
      <c r="V25" s="17" t="s">
        <v>80</v>
      </c>
    </row>
    <row r="26" spans="1:22" s="1" customFormat="1" ht="25.5">
      <c r="A26" s="17">
        <v>8</v>
      </c>
      <c r="B26" s="33">
        <v>45715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4" t="s">
        <v>36</v>
      </c>
      <c r="O26" s="40"/>
      <c r="P26" s="10" t="s">
        <v>84</v>
      </c>
      <c r="Q26" s="20">
        <v>0</v>
      </c>
      <c r="R26" s="20">
        <v>0</v>
      </c>
      <c r="S26" s="22">
        <v>0</v>
      </c>
      <c r="T26" s="14">
        <f>15*98%</f>
        <v>14.7</v>
      </c>
      <c r="U26" s="7" t="s">
        <v>85</v>
      </c>
      <c r="V26" s="17" t="s">
        <v>86</v>
      </c>
    </row>
    <row r="27" spans="1:22" s="1" customFormat="1" ht="14.25" customHeight="1">
      <c r="A27" s="12" t="s">
        <v>44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0"/>
      <c r="O27" s="29"/>
      <c r="P27" s="6"/>
      <c r="Q27" s="6"/>
      <c r="R27" s="6"/>
      <c r="S27" s="6"/>
      <c r="T27" s="6"/>
      <c r="U27" s="6"/>
      <c r="V27" s="18"/>
    </row>
    <row r="28" spans="1:22" s="1" customFormat="1" ht="14.25" customHeight="1">
      <c r="A28" s="16">
        <v>9</v>
      </c>
      <c r="B28" s="27"/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8">
        <v>0</v>
      </c>
      <c r="O28" s="27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  <c r="O29" s="29"/>
      <c r="P29" s="6"/>
      <c r="Q29" s="6"/>
      <c r="R29" s="6"/>
      <c r="S29" s="6"/>
      <c r="T29" s="6"/>
      <c r="U29" s="6"/>
      <c r="V29" s="18"/>
    </row>
    <row r="30" spans="1:22" s="1" customFormat="1">
      <c r="A30" s="17">
        <v>10</v>
      </c>
      <c r="B30" s="33"/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8">
        <v>0</v>
      </c>
      <c r="O30" s="27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>
      <c r="A31" s="12" t="s">
        <v>39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29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11</v>
      </c>
      <c r="B32" s="27"/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8">
        <v>0</v>
      </c>
      <c r="O32" s="27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30"/>
      <c r="O33" s="29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12</v>
      </c>
      <c r="B34" s="27"/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8">
        <v>0</v>
      </c>
      <c r="O34" s="27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29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13</v>
      </c>
      <c r="B36" s="27"/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8">
        <v>0</v>
      </c>
      <c r="O36" s="27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  <c r="O37" s="29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14</v>
      </c>
      <c r="B38" s="33">
        <v>45693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0" t="s">
        <v>36</v>
      </c>
      <c r="O38" s="9"/>
      <c r="P38" s="11" t="s">
        <v>69</v>
      </c>
      <c r="Q38" s="20">
        <v>719.69802000000004</v>
      </c>
      <c r="R38" s="18" t="s">
        <v>47</v>
      </c>
      <c r="S38" s="22">
        <v>1</v>
      </c>
      <c r="T38" s="32">
        <f>Q38</f>
        <v>719.69802000000004</v>
      </c>
      <c r="U38" s="11" t="s">
        <v>60</v>
      </c>
      <c r="V38" s="17" t="s">
        <v>70</v>
      </c>
    </row>
    <row r="39" spans="1:22" s="1" customFormat="1" ht="63.75">
      <c r="A39" s="17">
        <v>15</v>
      </c>
      <c r="B39" s="33">
        <v>45715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4" t="s">
        <v>36</v>
      </c>
      <c r="O39" s="29"/>
      <c r="P39" s="26" t="s">
        <v>59</v>
      </c>
      <c r="Q39" s="20">
        <v>2.9160599999999999</v>
      </c>
      <c r="R39" s="18" t="s">
        <v>47</v>
      </c>
      <c r="S39" s="22">
        <v>1</v>
      </c>
      <c r="T39" s="32">
        <v>2.9160599999999999</v>
      </c>
      <c r="U39" s="11" t="s">
        <v>58</v>
      </c>
      <c r="V39" s="17" t="s">
        <v>82</v>
      </c>
    </row>
    <row r="40" spans="1:22" s="1" customFormat="1" ht="15.75" customHeight="1">
      <c r="A40" s="12" t="s">
        <v>42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4"/>
      <c r="O40" s="9"/>
      <c r="P40" s="10"/>
      <c r="Q40" s="13"/>
      <c r="R40" s="12"/>
      <c r="S40" s="13"/>
      <c r="T40" s="14"/>
      <c r="U40" s="11"/>
      <c r="V40" s="19"/>
    </row>
    <row r="41" spans="1:22" s="1" customFormat="1" ht="15.75" customHeight="1">
      <c r="A41" s="16">
        <v>16</v>
      </c>
      <c r="B41" s="33">
        <v>45706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4" t="s">
        <v>36</v>
      </c>
      <c r="O41" s="9"/>
      <c r="P41" s="7" t="s">
        <v>48</v>
      </c>
      <c r="Q41" s="32">
        <v>237.62603999999999</v>
      </c>
      <c r="R41" s="15" t="s">
        <v>47</v>
      </c>
      <c r="S41" s="22">
        <v>1</v>
      </c>
      <c r="T41" s="14">
        <f>Q41*S41</f>
        <v>237.62603999999999</v>
      </c>
      <c r="U41" s="11" t="s">
        <v>78</v>
      </c>
      <c r="V41" s="18" t="s">
        <v>79</v>
      </c>
    </row>
    <row r="42" spans="1:22" s="1" customFormat="1" ht="15.75" customHeight="1">
      <c r="A42" s="16">
        <v>17</v>
      </c>
      <c r="B42" s="33">
        <v>45715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8" t="s">
        <v>36</v>
      </c>
      <c r="O42" s="35"/>
      <c r="P42" s="26" t="s">
        <v>48</v>
      </c>
      <c r="Q42" s="32">
        <v>140.50789</v>
      </c>
      <c r="R42" s="36" t="s">
        <v>47</v>
      </c>
      <c r="S42" s="22">
        <v>1</v>
      </c>
      <c r="T42" s="32">
        <v>140.50789</v>
      </c>
      <c r="U42" s="11" t="s">
        <v>52</v>
      </c>
      <c r="V42" s="18" t="s">
        <v>83</v>
      </c>
    </row>
    <row r="43" spans="1:22">
      <c r="A43" s="12" t="s">
        <v>46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/>
      <c r="O43" s="9"/>
      <c r="P43" s="9"/>
      <c r="Q43" s="9"/>
      <c r="R43" s="9"/>
      <c r="S43" s="9"/>
      <c r="T43" s="9"/>
      <c r="U43" s="9"/>
      <c r="V43" s="21"/>
    </row>
    <row r="44" spans="1:22" s="1" customFormat="1">
      <c r="A44" s="16">
        <v>18</v>
      </c>
      <c r="B44" s="31"/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28">
        <v>0</v>
      </c>
      <c r="O44" s="27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2025-03-04T10:13:06Z</cp:lastPrinted>
  <dcterms:created xsi:type="dcterms:W3CDTF">2019-02-05T10:47:40Z</dcterms:created>
  <dcterms:modified xsi:type="dcterms:W3CDTF">2025-03-04T10:15:56Z</dcterms:modified>
</cp:coreProperties>
</file>