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14355" windowHeight="7755"/>
  </bookViews>
  <sheets>
    <sheet name="прил 2 ф6" sheetId="4" r:id="rId1"/>
  </sheets>
  <calcPr calcId="125725"/>
</workbook>
</file>

<file path=xl/calcChain.xml><?xml version="1.0" encoding="utf-8"?>
<calcChain xmlns="http://schemas.openxmlformats.org/spreadsheetml/2006/main">
  <c r="D56" i="4"/>
  <c r="D33"/>
  <c r="D17"/>
  <c r="D30"/>
  <c r="D42" l="1"/>
  <c r="D37" s="1"/>
  <c r="D25"/>
  <c r="D48" l="1"/>
  <c r="D24" l="1"/>
  <c r="D14" s="1"/>
</calcChain>
</file>

<file path=xl/sharedStrings.xml><?xml version="1.0" encoding="utf-8"?>
<sst xmlns="http://schemas.openxmlformats.org/spreadsheetml/2006/main" count="186" uniqueCount="129">
  <si>
    <t>к приказу ФАС России</t>
  </si>
  <si>
    <t>N</t>
  </si>
  <si>
    <t>Наименование показателя</t>
  </si>
  <si>
    <t>по транспортировке газа по газораспределительным сетям на территории</t>
  </si>
  <si>
    <t>Единицы измерения</t>
  </si>
  <si>
    <t>тыс. руб.</t>
  </si>
  <si>
    <t>Фонд оплаты труда</t>
  </si>
  <si>
    <t>Отчисление на уплату страховых взносов</t>
  </si>
  <si>
    <t>сырье и материалы</t>
  </si>
  <si>
    <t>Услуги сторонних организаций</t>
  </si>
  <si>
    <t>1.5.1.1</t>
  </si>
  <si>
    <t>услуги средств связи</t>
  </si>
  <si>
    <t>1.5.1.2</t>
  </si>
  <si>
    <t>оплата вневедомственной охраны</t>
  </si>
  <si>
    <t>1.5.1.3</t>
  </si>
  <si>
    <t>информационно-вычислительные услуги</t>
  </si>
  <si>
    <t>1.5.1.4</t>
  </si>
  <si>
    <t>аудиторские услуги</t>
  </si>
  <si>
    <t>1.5.2.1</t>
  </si>
  <si>
    <t>1.5.2.2</t>
  </si>
  <si>
    <t>1.5.3.1</t>
  </si>
  <si>
    <t>1.5.3.2</t>
  </si>
  <si>
    <t>1.5.3.3</t>
  </si>
  <si>
    <t>Капитальный ремонт</t>
  </si>
  <si>
    <t>налог на имущество</t>
  </si>
  <si>
    <t>Другие затраты, в том числе:</t>
  </si>
  <si>
    <t>1.5.6.1</t>
  </si>
  <si>
    <t>охрана труда и подготовка кадров</t>
  </si>
  <si>
    <t>1.5.6.2</t>
  </si>
  <si>
    <t>1.5.6.3</t>
  </si>
  <si>
    <t>командировочные расходы</t>
  </si>
  <si>
    <t>1.5.6.4</t>
  </si>
  <si>
    <t>прочие</t>
  </si>
  <si>
    <t>Прочие доходы</t>
  </si>
  <si>
    <t>Прочие расходы</t>
  </si>
  <si>
    <t>Услуги банков</t>
  </si>
  <si>
    <t>Социальное развитие и выплаты социального характера</t>
  </si>
  <si>
    <t>Прочие</t>
  </si>
  <si>
    <t>Расходы из чистой прибыли, в том числе:</t>
  </si>
  <si>
    <t>Капитальные вложения</t>
  </si>
  <si>
    <t>Обслуживание привлеченного на долгосрочной основе капитала</t>
  </si>
  <si>
    <t>Дивиденды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</si>
  <si>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</si>
  <si>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</si>
  <si>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</si>
  <si>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</si>
  <si>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единиц</t>
  </si>
  <si>
    <t>Протяженность трубопроводов</t>
  </si>
  <si>
    <t>км</t>
  </si>
  <si>
    <t>Средняя загрузка трубопроводов</t>
  </si>
  <si>
    <t>%</t>
  </si>
  <si>
    <t>Расходы на транспортировку газа по данным бухгалтерского учета всего, в том числе:</t>
  </si>
  <si>
    <t>Страховые платежи, в том числе:</t>
  </si>
  <si>
    <t>страхование опасных производственных объектов (ответственность перед третьими лицами)</t>
  </si>
  <si>
    <t>Потребность в прибыли до налогообложения:</t>
  </si>
  <si>
    <t>человек</t>
  </si>
  <si>
    <t>Всего</t>
  </si>
  <si>
    <t>тыс. руб</t>
  </si>
  <si>
    <t>Материальные затраты, в том числе:</t>
  </si>
  <si>
    <t>газ на собственные и технологические нужды</t>
  </si>
  <si>
    <t>технологические и эксплуатационные потери</t>
  </si>
  <si>
    <t>Амортизация основных средств</t>
  </si>
  <si>
    <t>Прочие затраты, в том числе:</t>
  </si>
  <si>
    <t>Арендная плата (лизинг), в том числе:</t>
  </si>
  <si>
    <t>аренда (лизинг) здания, транспорта</t>
  </si>
  <si>
    <t>аренда газопроводов у юридических и физических лиц</t>
  </si>
  <si>
    <t>аренда (концессия) газопроводов находящихся в государственной и муниципальной собственности</t>
  </si>
  <si>
    <t>аренда земельного участка</t>
  </si>
  <si>
    <t>страхование машин и оборудования</t>
  </si>
  <si>
    <t>Налоги, в том числе:</t>
  </si>
  <si>
    <t>единый транспортный налог</t>
  </si>
  <si>
    <t>1.5.4.1</t>
  </si>
  <si>
    <t>1.5.4.2</t>
  </si>
  <si>
    <t>1.5.4.3</t>
  </si>
  <si>
    <t>1.5.4.4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</si>
  <si>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</si>
  <si>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</si>
  <si>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</si>
  <si>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</si>
  <si>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</si>
  <si>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</si>
  <si>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</si>
  <si>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</si>
  <si>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</si>
  <si>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канцелярские и почтово-телеграфные расходы</t>
  </si>
  <si>
    <t>НИОКР</t>
  </si>
  <si>
    <t>1.5.6.5</t>
  </si>
  <si>
    <t>затраты по оплате услуг по транспортировке транзитных потоков газа</t>
  </si>
  <si>
    <t>1.5.6.6</t>
  </si>
  <si>
    <t>Проценты по целевым краткосрочным кредитам</t>
  </si>
  <si>
    <t>Резерв по сомнительным долгам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</si>
  <si>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</si>
  <si>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Количество газорегуляторных пунктов</t>
  </si>
  <si>
    <t>Омской области</t>
  </si>
  <si>
    <t>Информация</t>
  </si>
  <si>
    <t xml:space="preserve"> ООО "Омскгазсеть"</t>
  </si>
  <si>
    <t>об основных показателях финансово-хозяйственной деятельности</t>
  </si>
  <si>
    <t>от 08.12.2022 N 960/22</t>
  </si>
  <si>
    <t>Приложение N 2 форма 6</t>
  </si>
  <si>
    <t>1.1</t>
  </si>
  <si>
    <t>1.2</t>
  </si>
  <si>
    <t>1.3</t>
  </si>
  <si>
    <t>1.3.1</t>
  </si>
  <si>
    <t>1.3.2</t>
  </si>
  <si>
    <t>1.3.3</t>
  </si>
  <si>
    <t>1.3.4</t>
  </si>
  <si>
    <t>1.3.5</t>
  </si>
  <si>
    <t>Плата за негативное воздействие на окружающую среду</t>
  </si>
  <si>
    <t>1.4</t>
  </si>
  <si>
    <t>1.5</t>
  </si>
  <si>
    <t>1.5.1</t>
  </si>
  <si>
    <t>1.5.2</t>
  </si>
  <si>
    <t>1.5.3</t>
  </si>
  <si>
    <t>1.5.4</t>
  </si>
  <si>
    <t>1.5.5</t>
  </si>
  <si>
    <t>1.5.6</t>
  </si>
  <si>
    <t>3.1</t>
  </si>
  <si>
    <t>3.2</t>
  </si>
  <si>
    <t>3.3</t>
  </si>
  <si>
    <t>3.4</t>
  </si>
  <si>
    <t>3.5</t>
  </si>
  <si>
    <t>4.1</t>
  </si>
  <si>
    <t>4.1.1</t>
  </si>
  <si>
    <t>4.1.2</t>
  </si>
  <si>
    <t>4.1.3</t>
  </si>
  <si>
    <t>4.1.4</t>
  </si>
  <si>
    <t>4.2</t>
  </si>
  <si>
    <t>прочие налоги (списание НДС)</t>
  </si>
  <si>
    <r>
      <rPr>
        <b/>
        <sz val="12"/>
        <color theme="1"/>
        <rFont val="Times New Roman"/>
        <family val="1"/>
        <charset val="204"/>
      </rPr>
      <t>за 2024 год</t>
    </r>
    <r>
      <rPr>
        <sz val="12"/>
        <color theme="1"/>
        <rFont val="Times New Roman"/>
        <family val="1"/>
        <charset val="204"/>
      </rPr>
      <t xml:space="preserve"> в сфере оказания услуг</t>
    </r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</si>
</sst>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tabSelected="1" topLeftCell="A52" zoomScaleNormal="100" workbookViewId="0">
      <selection activeCell="D67" sqref="D67"/>
    </sheetView>
  </sheetViews>
  <sheetFormatPr defaultRowHeight="15"/>
  <cols>
    <col min="1" max="1" width="11.28515625" bestFit="1" customWidth="1"/>
    <col min="2" max="2" width="46.7109375" customWidth="1"/>
    <col min="3" max="3" width="14.7109375" customWidth="1"/>
    <col min="4" max="4" width="13.28515625" customWidth="1"/>
  </cols>
  <sheetData>
    <row r="1" spans="1:4">
      <c r="D1" s="10" t="s">
        <v>98</v>
      </c>
    </row>
    <row r="2" spans="1:4">
      <c r="D2" s="10" t="s">
        <v>0</v>
      </c>
    </row>
    <row r="3" spans="1:4" ht="15.75">
      <c r="A3" s="1"/>
      <c r="D3" s="10" t="s">
        <v>97</v>
      </c>
    </row>
    <row r="5" spans="1:4" ht="15.75">
      <c r="A5" s="16" t="s">
        <v>94</v>
      </c>
      <c r="B5" s="17"/>
      <c r="C5" s="17"/>
      <c r="D5" s="17"/>
    </row>
    <row r="6" spans="1:4" ht="15.75">
      <c r="A6" s="16" t="s">
        <v>96</v>
      </c>
      <c r="B6" s="17"/>
      <c r="C6" s="17"/>
      <c r="D6" s="17"/>
    </row>
    <row r="7" spans="1:4" ht="15.75">
      <c r="A7" s="18" t="s">
        <v>95</v>
      </c>
      <c r="B7" s="17"/>
      <c r="C7" s="17"/>
      <c r="D7" s="17"/>
    </row>
    <row r="8" spans="1:4" ht="15.75">
      <c r="A8" s="16" t="s">
        <v>128</v>
      </c>
      <c r="B8" s="17"/>
      <c r="C8" s="17"/>
      <c r="D8" s="17"/>
    </row>
    <row r="9" spans="1:4" ht="15.75">
      <c r="A9" s="16" t="s">
        <v>3</v>
      </c>
      <c r="B9" s="17"/>
      <c r="C9" s="17"/>
      <c r="D9" s="17"/>
    </row>
    <row r="10" spans="1:4" ht="15.75">
      <c r="A10" s="18" t="s">
        <v>93</v>
      </c>
      <c r="B10" s="17" t="s">
        <v>93</v>
      </c>
      <c r="C10" s="17"/>
      <c r="D10" s="17"/>
    </row>
    <row r="11" spans="1:4" ht="15.75">
      <c r="A11" s="3"/>
    </row>
    <row r="12" spans="1:4" ht="15.75">
      <c r="A12" s="2"/>
    </row>
    <row r="13" spans="1:4" ht="37.5" customHeight="1">
      <c r="A13" s="4" t="s">
        <v>1</v>
      </c>
      <c r="B13" s="4" t="s">
        <v>2</v>
      </c>
      <c r="C13" s="4" t="s">
        <v>4</v>
      </c>
      <c r="D13" s="4" t="s">
        <v>56</v>
      </c>
    </row>
    <row r="14" spans="1:4" ht="35.25" customHeight="1">
      <c r="A14" s="8">
        <v>1</v>
      </c>
      <c r="B14" s="11" t="s">
        <v>51</v>
      </c>
      <c r="C14" s="8" t="s">
        <v>5</v>
      </c>
      <c r="D14" s="5">
        <f>D15+D16+D17+D23+D24</f>
        <v>27790.23</v>
      </c>
    </row>
    <row r="15" spans="1:4" ht="19.5" customHeight="1">
      <c r="A15" s="12" t="s">
        <v>99</v>
      </c>
      <c r="B15" s="11" t="s">
        <v>6</v>
      </c>
      <c r="C15" s="8" t="s">
        <v>57</v>
      </c>
      <c r="D15" s="5">
        <v>8808.92</v>
      </c>
    </row>
    <row r="16" spans="1:4" ht="19.5" customHeight="1">
      <c r="A16" s="12" t="s">
        <v>100</v>
      </c>
      <c r="B16" s="11" t="s">
        <v>7</v>
      </c>
      <c r="C16" s="8" t="s">
        <v>57</v>
      </c>
      <c r="D16" s="5">
        <v>1597.56</v>
      </c>
    </row>
    <row r="17" spans="1:4" ht="19.5" customHeight="1">
      <c r="A17" s="12" t="s">
        <v>101</v>
      </c>
      <c r="B17" s="11" t="s">
        <v>58</v>
      </c>
      <c r="C17" s="8" t="s">
        <v>57</v>
      </c>
      <c r="D17" s="5">
        <f>SUM(D18:D22)</f>
        <v>0</v>
      </c>
    </row>
    <row r="18" spans="1:4" ht="19.5" customHeight="1">
      <c r="A18" s="12" t="s">
        <v>102</v>
      </c>
      <c r="B18" s="11" t="s">
        <v>8</v>
      </c>
      <c r="C18" s="8" t="s">
        <v>57</v>
      </c>
      <c r="D18" s="5">
        <v>0</v>
      </c>
    </row>
    <row r="19" spans="1:4" ht="19.5" customHeight="1">
      <c r="A19" s="12" t="s">
        <v>103</v>
      </c>
      <c r="B19" s="11" t="s">
        <v>59</v>
      </c>
      <c r="C19" s="8" t="s">
        <v>57</v>
      </c>
      <c r="D19" s="5">
        <v>0</v>
      </c>
    </row>
    <row r="20" spans="1:4" ht="19.5" customHeight="1">
      <c r="A20" s="12" t="s">
        <v>104</v>
      </c>
      <c r="B20" s="11" t="s">
        <v>60</v>
      </c>
      <c r="C20" s="8" t="s">
        <v>57</v>
      </c>
      <c r="D20" s="5">
        <v>0</v>
      </c>
    </row>
    <row r="21" spans="1:4" ht="19.5" customHeight="1">
      <c r="A21" s="12" t="s">
        <v>105</v>
      </c>
      <c r="B21" s="11" t="s">
        <v>32</v>
      </c>
      <c r="C21" s="8" t="s">
        <v>57</v>
      </c>
      <c r="D21" s="5">
        <v>0</v>
      </c>
    </row>
    <row r="22" spans="1:4" ht="37.5" customHeight="1">
      <c r="A22" s="12" t="s">
        <v>106</v>
      </c>
      <c r="B22" s="11" t="s">
        <v>107</v>
      </c>
      <c r="C22" s="8" t="s">
        <v>57</v>
      </c>
      <c r="D22" s="5">
        <v>0</v>
      </c>
    </row>
    <row r="23" spans="1:4" ht="19.5" customHeight="1">
      <c r="A23" s="12" t="s">
        <v>108</v>
      </c>
      <c r="B23" s="11" t="s">
        <v>61</v>
      </c>
      <c r="C23" s="8" t="s">
        <v>57</v>
      </c>
      <c r="D23" s="5">
        <v>1282.73</v>
      </c>
    </row>
    <row r="24" spans="1:4" ht="19.5" customHeight="1">
      <c r="A24" s="12" t="s">
        <v>109</v>
      </c>
      <c r="B24" s="11" t="s">
        <v>62</v>
      </c>
      <c r="C24" s="8" t="s">
        <v>57</v>
      </c>
      <c r="D24" s="5">
        <f>D25+D30+D33+D37+D47+D48</f>
        <v>16101.02</v>
      </c>
    </row>
    <row r="25" spans="1:4" ht="19.5" customHeight="1">
      <c r="A25" s="12" t="s">
        <v>110</v>
      </c>
      <c r="B25" s="11" t="s">
        <v>63</v>
      </c>
      <c r="C25" s="8" t="s">
        <v>57</v>
      </c>
      <c r="D25" s="5">
        <f>D26+D27+D28+D29</f>
        <v>6296.72</v>
      </c>
    </row>
    <row r="26" spans="1:4" ht="19.5" customHeight="1">
      <c r="A26" s="8" t="s">
        <v>10</v>
      </c>
      <c r="B26" s="11" t="s">
        <v>64</v>
      </c>
      <c r="C26" s="8" t="s">
        <v>57</v>
      </c>
      <c r="D26" s="5">
        <v>1128.26</v>
      </c>
    </row>
    <row r="27" spans="1:4" ht="31.5" customHeight="1">
      <c r="A27" s="8" t="s">
        <v>12</v>
      </c>
      <c r="B27" s="11" t="s">
        <v>65</v>
      </c>
      <c r="C27" s="8" t="s">
        <v>57</v>
      </c>
      <c r="D27" s="5">
        <v>5168.46</v>
      </c>
    </row>
    <row r="28" spans="1:4" ht="47.25">
      <c r="A28" s="8" t="s">
        <v>14</v>
      </c>
      <c r="B28" s="11" t="s">
        <v>66</v>
      </c>
      <c r="C28" s="8" t="s">
        <v>57</v>
      </c>
      <c r="D28" s="5">
        <v>0</v>
      </c>
    </row>
    <row r="29" spans="1:4" ht="19.5" customHeight="1">
      <c r="A29" s="8" t="s">
        <v>16</v>
      </c>
      <c r="B29" s="11" t="s">
        <v>67</v>
      </c>
      <c r="C29" s="8" t="s">
        <v>57</v>
      </c>
      <c r="D29" s="5">
        <v>0</v>
      </c>
    </row>
    <row r="30" spans="1:4" ht="19.5" customHeight="1">
      <c r="A30" s="12" t="s">
        <v>111</v>
      </c>
      <c r="B30" s="11" t="s">
        <v>52</v>
      </c>
      <c r="C30" s="8" t="s">
        <v>57</v>
      </c>
      <c r="D30" s="5">
        <f>D31+D32</f>
        <v>14.78</v>
      </c>
    </row>
    <row r="31" spans="1:4" ht="47.25">
      <c r="A31" s="8" t="s">
        <v>18</v>
      </c>
      <c r="B31" s="11" t="s">
        <v>53</v>
      </c>
      <c r="C31" s="8" t="s">
        <v>57</v>
      </c>
      <c r="D31" s="5">
        <v>0</v>
      </c>
    </row>
    <row r="32" spans="1:4" ht="19.5" customHeight="1">
      <c r="A32" s="8" t="s">
        <v>19</v>
      </c>
      <c r="B32" s="11" t="s">
        <v>68</v>
      </c>
      <c r="C32" s="8" t="s">
        <v>57</v>
      </c>
      <c r="D32" s="5">
        <v>14.78</v>
      </c>
    </row>
    <row r="33" spans="1:4" ht="19.5" customHeight="1">
      <c r="A33" s="12" t="s">
        <v>112</v>
      </c>
      <c r="B33" s="11" t="s">
        <v>69</v>
      </c>
      <c r="C33" s="8" t="s">
        <v>57</v>
      </c>
      <c r="D33" s="5">
        <f>D34+D35+D36</f>
        <v>28.700000000000003</v>
      </c>
    </row>
    <row r="34" spans="1:4" ht="19.5" customHeight="1">
      <c r="A34" s="8" t="s">
        <v>20</v>
      </c>
      <c r="B34" s="11" t="s">
        <v>24</v>
      </c>
      <c r="C34" s="8" t="s">
        <v>57</v>
      </c>
      <c r="D34" s="5">
        <v>27.03</v>
      </c>
    </row>
    <row r="35" spans="1:4" ht="19.5" customHeight="1">
      <c r="A35" s="8" t="s">
        <v>21</v>
      </c>
      <c r="B35" s="11" t="s">
        <v>70</v>
      </c>
      <c r="C35" s="8" t="s">
        <v>57</v>
      </c>
      <c r="D35" s="5">
        <v>1.67</v>
      </c>
    </row>
    <row r="36" spans="1:4" ht="19.5" customHeight="1">
      <c r="A36" s="8" t="s">
        <v>22</v>
      </c>
      <c r="B36" s="11" t="s">
        <v>127</v>
      </c>
      <c r="C36" s="8" t="s">
        <v>57</v>
      </c>
      <c r="D36" s="5">
        <v>0</v>
      </c>
    </row>
    <row r="37" spans="1:4" ht="19.5" customHeight="1">
      <c r="A37" s="12" t="s">
        <v>113</v>
      </c>
      <c r="B37" s="11" t="s">
        <v>9</v>
      </c>
      <c r="C37" s="8" t="s">
        <v>57</v>
      </c>
      <c r="D37" s="5">
        <f>D38+D39+D40+D41+D42</f>
        <v>8639.32</v>
      </c>
    </row>
    <row r="38" spans="1:4" ht="19.5" customHeight="1">
      <c r="A38" s="8" t="s">
        <v>71</v>
      </c>
      <c r="B38" s="11" t="s">
        <v>11</v>
      </c>
      <c r="C38" s="8" t="s">
        <v>57</v>
      </c>
      <c r="D38" s="5">
        <v>16.190000000000001</v>
      </c>
    </row>
    <row r="39" spans="1:4" ht="19.5" customHeight="1">
      <c r="A39" s="8" t="s">
        <v>72</v>
      </c>
      <c r="B39" s="11" t="s">
        <v>13</v>
      </c>
      <c r="C39" s="8" t="s">
        <v>57</v>
      </c>
      <c r="D39" s="5">
        <v>0</v>
      </c>
    </row>
    <row r="40" spans="1:4" ht="19.5" customHeight="1">
      <c r="A40" s="8" t="s">
        <v>73</v>
      </c>
      <c r="B40" s="11" t="s">
        <v>15</v>
      </c>
      <c r="C40" s="8" t="s">
        <v>57</v>
      </c>
      <c r="D40" s="5">
        <v>161.34</v>
      </c>
    </row>
    <row r="41" spans="1:4" ht="19.5" customHeight="1">
      <c r="A41" s="8" t="s">
        <v>74</v>
      </c>
      <c r="B41" s="11" t="s">
        <v>17</v>
      </c>
      <c r="C41" s="8" t="s">
        <v>57</v>
      </c>
      <c r="D41" s="5">
        <v>183.19</v>
      </c>
    </row>
    <row r="42" spans="1:4" ht="19.5" customHeight="1">
      <c r="A42" s="8" t="s">
        <v>75</v>
      </c>
      <c r="B42" s="11" t="s">
        <v>76</v>
      </c>
      <c r="C42" s="8" t="s">
        <v>57</v>
      </c>
      <c r="D42" s="5">
        <f>D43+D44+D45+D46</f>
        <v>8278.6</v>
      </c>
    </row>
    <row r="43" spans="1:4" ht="34.5" customHeight="1">
      <c r="A43" s="8" t="s">
        <v>77</v>
      </c>
      <c r="B43" s="11" t="s">
        <v>78</v>
      </c>
      <c r="C43" s="8" t="s">
        <v>57</v>
      </c>
      <c r="D43" s="5">
        <v>8243.81</v>
      </c>
    </row>
    <row r="44" spans="1:4" ht="63">
      <c r="A44" s="8" t="s">
        <v>79</v>
      </c>
      <c r="B44" s="11" t="s">
        <v>80</v>
      </c>
      <c r="C44" s="8" t="s">
        <v>57</v>
      </c>
      <c r="D44" s="5">
        <v>17.5</v>
      </c>
    </row>
    <row r="45" spans="1:4" ht="33.75" customHeight="1">
      <c r="A45" s="8" t="s">
        <v>81</v>
      </c>
      <c r="B45" s="11" t="s">
        <v>82</v>
      </c>
      <c r="C45" s="8" t="s">
        <v>57</v>
      </c>
      <c r="D45" s="5">
        <v>0</v>
      </c>
    </row>
    <row r="46" spans="1:4" ht="19.5" customHeight="1">
      <c r="A46" s="8" t="s">
        <v>83</v>
      </c>
      <c r="B46" s="11" t="s">
        <v>32</v>
      </c>
      <c r="C46" s="8" t="s">
        <v>57</v>
      </c>
      <c r="D46" s="5">
        <v>17.29</v>
      </c>
    </row>
    <row r="47" spans="1:4" ht="19.5" customHeight="1">
      <c r="A47" s="12" t="s">
        <v>114</v>
      </c>
      <c r="B47" s="11" t="s">
        <v>23</v>
      </c>
      <c r="C47" s="8" t="s">
        <v>57</v>
      </c>
      <c r="D47" s="5">
        <v>445.02</v>
      </c>
    </row>
    <row r="48" spans="1:4" ht="19.5" customHeight="1">
      <c r="A48" s="12" t="s">
        <v>115</v>
      </c>
      <c r="B48" s="11" t="s">
        <v>25</v>
      </c>
      <c r="C48" s="8" t="s">
        <v>57</v>
      </c>
      <c r="D48" s="5">
        <f>D49+D50+D51+D52+D53+D54</f>
        <v>676.48</v>
      </c>
    </row>
    <row r="49" spans="1:4" ht="19.5" customHeight="1">
      <c r="A49" s="8" t="s">
        <v>26</v>
      </c>
      <c r="B49" s="11" t="s">
        <v>30</v>
      </c>
      <c r="C49" s="8" t="s">
        <v>57</v>
      </c>
      <c r="D49" s="5">
        <v>0</v>
      </c>
    </row>
    <row r="50" spans="1:4" ht="19.5" customHeight="1">
      <c r="A50" s="8" t="s">
        <v>28</v>
      </c>
      <c r="B50" s="11" t="s">
        <v>27</v>
      </c>
      <c r="C50" s="8" t="s">
        <v>57</v>
      </c>
      <c r="D50" s="5">
        <v>0</v>
      </c>
    </row>
    <row r="51" spans="1:4" ht="19.5" customHeight="1">
      <c r="A51" s="8" t="s">
        <v>29</v>
      </c>
      <c r="B51" s="11" t="s">
        <v>84</v>
      </c>
      <c r="C51" s="8" t="s">
        <v>57</v>
      </c>
      <c r="D51" s="5">
        <v>102.56</v>
      </c>
    </row>
    <row r="52" spans="1:4" ht="19.5" customHeight="1">
      <c r="A52" s="8" t="s">
        <v>31</v>
      </c>
      <c r="B52" s="11" t="s">
        <v>85</v>
      </c>
      <c r="C52" s="8" t="s">
        <v>57</v>
      </c>
      <c r="D52" s="5">
        <v>0</v>
      </c>
    </row>
    <row r="53" spans="1:4" ht="32.25" customHeight="1">
      <c r="A53" s="8" t="s">
        <v>86</v>
      </c>
      <c r="B53" s="11" t="s">
        <v>87</v>
      </c>
      <c r="C53" s="8" t="s">
        <v>57</v>
      </c>
      <c r="D53" s="5">
        <v>0</v>
      </c>
    </row>
    <row r="54" spans="1:4" ht="19.5" customHeight="1">
      <c r="A54" s="8" t="s">
        <v>88</v>
      </c>
      <c r="B54" s="11" t="s">
        <v>32</v>
      </c>
      <c r="C54" s="8" t="s">
        <v>57</v>
      </c>
      <c r="D54" s="5">
        <v>573.91999999999996</v>
      </c>
    </row>
    <row r="55" spans="1:4" ht="19.5" customHeight="1">
      <c r="A55" s="8">
        <v>2</v>
      </c>
      <c r="B55" s="11" t="s">
        <v>33</v>
      </c>
      <c r="C55" s="8" t="s">
        <v>57</v>
      </c>
      <c r="D55" s="6">
        <v>26790.01</v>
      </c>
    </row>
    <row r="56" spans="1:4" ht="19.5" customHeight="1">
      <c r="A56" s="8">
        <v>3</v>
      </c>
      <c r="B56" s="11" t="s">
        <v>34</v>
      </c>
      <c r="C56" s="8" t="s">
        <v>57</v>
      </c>
      <c r="D56" s="6">
        <f>D57+D58+D59+D60+D61</f>
        <v>49743.03</v>
      </c>
    </row>
    <row r="57" spans="1:4" ht="19.5" customHeight="1">
      <c r="A57" s="12" t="s">
        <v>116</v>
      </c>
      <c r="B57" s="11" t="s">
        <v>35</v>
      </c>
      <c r="C57" s="8" t="s">
        <v>57</v>
      </c>
      <c r="D57" s="5">
        <v>28.82</v>
      </c>
    </row>
    <row r="58" spans="1:4" ht="33.75" customHeight="1">
      <c r="A58" s="12" t="s">
        <v>117</v>
      </c>
      <c r="B58" s="11" t="s">
        <v>89</v>
      </c>
      <c r="C58" s="8" t="s">
        <v>57</v>
      </c>
      <c r="D58" s="5">
        <v>0</v>
      </c>
    </row>
    <row r="59" spans="1:4" ht="33.75" customHeight="1">
      <c r="A59" s="12" t="s">
        <v>118</v>
      </c>
      <c r="B59" s="11" t="s">
        <v>36</v>
      </c>
      <c r="C59" s="8" t="s">
        <v>57</v>
      </c>
      <c r="D59" s="5">
        <v>0</v>
      </c>
    </row>
    <row r="60" spans="1:4" ht="19.5" customHeight="1">
      <c r="A60" s="12" t="s">
        <v>119</v>
      </c>
      <c r="B60" s="11" t="s">
        <v>90</v>
      </c>
      <c r="C60" s="8" t="s">
        <v>57</v>
      </c>
      <c r="D60" s="5">
        <v>0</v>
      </c>
    </row>
    <row r="61" spans="1:4" ht="19.5" customHeight="1">
      <c r="A61" s="12" t="s">
        <v>120</v>
      </c>
      <c r="B61" s="11" t="s">
        <v>37</v>
      </c>
      <c r="C61" s="8" t="s">
        <v>57</v>
      </c>
      <c r="D61" s="5">
        <v>49714.21</v>
      </c>
    </row>
    <row r="62" spans="1:4" ht="19.5" customHeight="1">
      <c r="A62" s="8">
        <v>4</v>
      </c>
      <c r="B62" s="11" t="s">
        <v>54</v>
      </c>
      <c r="C62" s="8" t="s">
        <v>57</v>
      </c>
      <c r="D62" s="5"/>
    </row>
    <row r="63" spans="1:4" ht="19.5" customHeight="1">
      <c r="A63" s="12" t="s">
        <v>121</v>
      </c>
      <c r="B63" s="11" t="s">
        <v>38</v>
      </c>
      <c r="C63" s="8" t="s">
        <v>57</v>
      </c>
      <c r="D63" s="5"/>
    </row>
    <row r="64" spans="1:4" ht="19.5" customHeight="1">
      <c r="A64" s="12" t="s">
        <v>122</v>
      </c>
      <c r="B64" s="11" t="s">
        <v>39</v>
      </c>
      <c r="C64" s="8" t="s">
        <v>57</v>
      </c>
      <c r="D64" s="5">
        <v>0</v>
      </c>
    </row>
    <row r="65" spans="1:6" ht="35.25" customHeight="1">
      <c r="A65" s="12" t="s">
        <v>123</v>
      </c>
      <c r="B65" s="11" t="s">
        <v>40</v>
      </c>
      <c r="C65" s="8" t="s">
        <v>57</v>
      </c>
      <c r="D65" s="5">
        <v>0</v>
      </c>
    </row>
    <row r="66" spans="1:6" ht="19.5" customHeight="1">
      <c r="A66" s="12" t="s">
        <v>124</v>
      </c>
      <c r="B66" s="11" t="s">
        <v>41</v>
      </c>
      <c r="C66" s="8" t="s">
        <v>57</v>
      </c>
      <c r="D66" s="5">
        <v>0</v>
      </c>
    </row>
    <row r="67" spans="1:6" ht="63">
      <c r="A67" s="12" t="s">
        <v>125</v>
      </c>
      <c r="B67" s="13" t="s">
        <v>91</v>
      </c>
      <c r="C67" s="9" t="s">
        <v>57</v>
      </c>
      <c r="D67" s="6">
        <v>25394.588250000001</v>
      </c>
      <c r="F67" s="7"/>
    </row>
    <row r="68" spans="1:6" ht="19.5" customHeight="1">
      <c r="A68" s="12" t="s">
        <v>126</v>
      </c>
      <c r="B68" s="11" t="s">
        <v>42</v>
      </c>
      <c r="C68" s="8" t="s">
        <v>57</v>
      </c>
      <c r="D68" s="5">
        <v>20013.02</v>
      </c>
    </row>
    <row r="69" spans="1:6" ht="19.5" customHeight="1">
      <c r="A69" s="8">
        <v>5</v>
      </c>
      <c r="B69" s="11" t="s">
        <v>43</v>
      </c>
      <c r="C69" s="8" t="s">
        <v>57</v>
      </c>
      <c r="D69" s="5">
        <v>101312.2</v>
      </c>
    </row>
    <row r="70" spans="1:6" ht="15.75">
      <c r="A70" s="15" t="s">
        <v>44</v>
      </c>
      <c r="B70" s="15"/>
      <c r="C70" s="15"/>
      <c r="D70" s="15"/>
    </row>
    <row r="71" spans="1:6" ht="32.25" customHeight="1">
      <c r="A71" s="8">
        <v>1</v>
      </c>
      <c r="B71" s="11" t="s">
        <v>45</v>
      </c>
      <c r="C71" s="9" t="s">
        <v>55</v>
      </c>
      <c r="D71" s="14">
        <v>10</v>
      </c>
    </row>
    <row r="72" spans="1:6" ht="19.5" customHeight="1">
      <c r="A72" s="8">
        <v>2</v>
      </c>
      <c r="B72" s="13" t="s">
        <v>47</v>
      </c>
      <c r="C72" s="9" t="s">
        <v>48</v>
      </c>
      <c r="D72" s="6">
        <v>60.266370000000002</v>
      </c>
    </row>
    <row r="73" spans="1:6" ht="19.5" customHeight="1">
      <c r="A73" s="8">
        <v>3</v>
      </c>
      <c r="B73" s="13" t="s">
        <v>92</v>
      </c>
      <c r="C73" s="9" t="s">
        <v>46</v>
      </c>
      <c r="D73" s="6">
        <v>0</v>
      </c>
    </row>
    <row r="74" spans="1:6" ht="19.5" customHeight="1">
      <c r="A74" s="8">
        <v>4</v>
      </c>
      <c r="B74" s="13" t="s">
        <v>49</v>
      </c>
      <c r="C74" s="9" t="s">
        <v>50</v>
      </c>
      <c r="D74" s="9">
        <v>60.4</v>
      </c>
    </row>
  </sheetData>
  <mergeCells count="7">
    <mergeCell ref="A70:D70"/>
    <mergeCell ref="A5:D5"/>
    <mergeCell ref="A6:D6"/>
    <mergeCell ref="A7:D7"/>
    <mergeCell ref="A8:D8"/>
    <mergeCell ref="A9:D9"/>
    <mergeCell ref="A10:D10"/>
  </mergeCells>
  <pageMargins left="0.70866141732283472" right="0.19685039370078741" top="0.35433070866141736" bottom="0.19685039370078741" header="0.23622047244094491" footer="0.15748031496062992"/>
  <pageSetup paperSize="9" scale="9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2 ф6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</cp:lastModifiedBy>
  <cp:lastPrinted>2024-03-28T04:00:13Z</cp:lastPrinted>
  <dcterms:created xsi:type="dcterms:W3CDTF">2019-01-31T10:24:59Z</dcterms:created>
  <dcterms:modified xsi:type="dcterms:W3CDTF">2025-04-04T06:23:51Z</dcterms:modified>
</cp:coreProperties>
</file>